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7146E1BF-E872-429C-A4B2-62D757DAD17D}" xr6:coauthVersionLast="47" xr6:coauthVersionMax="47" xr10:uidLastSave="{00000000-0000-0000-0000-000000000000}"/>
  <bookViews>
    <workbookView xWindow="-120" yWindow="-120" windowWidth="19440" windowHeight="11160" xr2:uid="{00000000-000D-0000-FFFF-FFFF00000000}"/>
  </bookViews>
  <sheets>
    <sheet name="Importer of Non Drug Items " sheetId="2" r:id="rId1"/>
  </sheets>
  <definedNames>
    <definedName name="_xlnm.Print_Area" localSheetId="0">'Importer of Non Drug Items '!$A$1:$W$17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15" i="2" l="1"/>
  <c r="L16" i="2" l="1"/>
  <c r="S16" i="2"/>
  <c r="S12" i="2"/>
  <c r="S13" i="2"/>
  <c r="S14" i="2"/>
  <c r="S15" i="2"/>
  <c r="S11" i="2"/>
  <c r="L11" i="2"/>
  <c r="L12" i="2"/>
  <c r="L13" i="2"/>
  <c r="T15" i="2" l="1"/>
  <c r="T16" i="2"/>
  <c r="T13" i="2"/>
  <c r="T11" i="2"/>
  <c r="T12" i="2"/>
  <c r="T14" i="2"/>
</calcChain>
</file>

<file path=xl/sharedStrings.xml><?xml version="1.0" encoding="utf-8"?>
<sst xmlns="http://schemas.openxmlformats.org/spreadsheetml/2006/main" count="42" uniqueCount="37">
  <si>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</si>
  <si>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</si>
  <si>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</si>
  <si>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</si>
  <si>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</si>
  <si>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</si>
  <si>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</si>
  <si>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</si>
  <si>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</si>
  <si>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</si>
  <si>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</si>
  <si>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</si>
  <si>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</si>
  <si>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</si>
  <si>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</si>
  <si>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</si>
  <si>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</si>
  <si>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</si>
  <si>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</si>
  <si>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</si>
  <si>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</si>
  <si>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</si>
  <si>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</si>
  <si>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</si>
  <si>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</si>
  <si>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</si>
  <si>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</si>
  <si>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 xml:space="preserve">Demotek </t>
  </si>
  <si>
    <t>TopMed</t>
  </si>
  <si>
    <t>Disposable Non-Sterile Latex Examination Gloves (Powdered) Size   ( S , M , L )</t>
  </si>
  <si>
    <t xml:space="preserve">Disposabale Sterile Latex Surgical Gloves (Powder-Free) Size   6.5 , 7.0 ,7.5 , 8.0 </t>
  </si>
  <si>
    <t xml:space="preserve">Disposabale Sterile Latex Surgical Gloves (Powder-Free) Size 6.5 , 7.0 ,7.5 , 8.0 </t>
  </si>
  <si>
    <t xml:space="preserve">Disposabale Sterile Latex Surgical Gloves (Powdered) Size   6.5 , 7.0 ,7.5 , 8.0  </t>
  </si>
  <si>
    <t>The firm was inspected as per technical evaluation criteria, all mandatory and embassy attested documents (DRAP Registration, Agency agreement, cGMP/EC, Free Sale certificate/CoPP/COFG) for the quoted items were checked, and following observations were made;
1.	Tianchang Hengsheng Medical Devices Co Ltd. China.
Valid Agency agreement, valid confirmation letter and valid original free sale certificates of the quoted items duly attested by the Embassy concerned were present at the time of inspection.
2.	Demophorius Limited, Cyprus.
Valid Agency agreement and EC certificate Production Quality Assurance with valid confirmation letter and valid declaration of conformity and valid free sale certificate were present at the time of inspection. However, all the above mandatory documents for the quoted items were attested by the Lebanon Embassy contrary to the advertised criteria that the document shall be duly attested from the Embassy / High Commission / Consulate of the country of origin in Pakistan or Pakistani Embassy / High Commission / Consulate in the country of origin of the quoted good/s). 
3.	20% Inventory of the Disposable Sterile Latex Surgical Gloves (Powder-Free) Size 6.5 (Demotek), Disposable Sterile Latex Surgical Gloves (Powder-Free) Size 6.5, 7.0,7.5,8.0 Top-Med+, Disposable Sterile Latex Surgical Gloves (Powdered) Size 6.5 Top-Med+, were not available at the time of inspection. Moreover, contrary to the origin of the quoted items that is Demophorius Ltd Cyprus, the Demotek gloves are Labeled as “Made in Malaysia”.  Adequate qualified HR, Cold Chain facility, Good Storage practices and SOPs for expiry management were satisfactory/present.
4.	In view of the above the firm is RECOMMENDED for the Disposable Sterile Latex Surgical Gloves (Powdered) Size 7.0, 7.5, and 8.0 of Tianchang Hengsheng Medical Devices Co Ltd. China only.</t>
  </si>
  <si>
    <t>JAWAD TRADERS</t>
  </si>
  <si>
    <t>2.	Demophorius Limited, Cyprus.
Valid Agency agreement and EC certificate Production Quality Assurance with valid confirmation letter and valid declaration of conformity and valid free sale certificate were present at the time of inspection. However, all the above mandatory documents for the quoted items were attested by the Lebanon Embassy contrary to the advertised criteria that the document shall be duly attested from the Embassy / High Commission / Consulate of the country of origin in Pakistan or Pakistani Embassy / High Commission / Consulate in the country of origin of the quoted good/s). 
4.	In view of the above the firm is RECOMMENDED for the Disposable Sterile Latex Surgical Gloves (Powdered) Size 7.0, 7.5, and 8.0 of Tianchang Hengsheng Medical Devices Co Ltd. China only.</t>
  </si>
  <si>
    <r>
      <t xml:space="preserve">Disposabale Sterile Latex Surgical Gloves (Powdered) </t>
    </r>
    <r>
      <rPr>
        <b/>
        <sz val="16"/>
        <color theme="1"/>
        <rFont val="Calibri"/>
        <family val="2"/>
        <scheme val="minor"/>
      </rPr>
      <t>Size 7.0 ,7.5 , 8.0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</si>
</sst>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b/>
      <sz val="11"/>
      <color theme="1"/>
      <name val="Calibri"/>
      <family val="2"/>
      <scheme val="minor"/>
    </font>
    <font>
      <b/>
      <sz val="16"/>
      <color theme="1"/>
      <name val="Calibri"/>
      <family val="2"/>
      <scheme val="minor"/>
    </font>
    <font>
      <b/>
      <sz val="14"/>
      <name val="Calibri Light"/>
      <family val="1"/>
      <scheme val="major"/>
    </font>
    <font>
      <sz val="14"/>
      <color theme="1"/>
      <name val="Calibri"/>
      <family val="2"/>
      <scheme val="minor"/>
    </font>
    <font>
      <b/>
      <sz val="12"/>
      <color theme="1"/>
      <name val="Calibri"/>
      <family val="2"/>
      <scheme val="minor"/>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59">
    <xf numFmtId="0" fontId="0" fillId="0" borderId="0" xfId="0"/>
    <xf numFmtId="0" fontId="1" fillId="0" borderId="0" xfId="0" applyFont="1"/>
    <xf numFmtId="0" fontId="6" fillId="0" borderId="0" xfId="0" applyFont="1" applyAlignment="1">
      <alignment horizontal="left"/>
    </xf>
    <xf numFmtId="0" fontId="0" fillId="0" borderId="0" xfId="0" applyAlignment="1">
      <alignment vertical="center"/>
    </xf>
    <xf numFmtId="0" fontId="3"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xf>
    <xf numFmtId="0" fontId="7" fillId="0" borderId="1" xfId="0" applyFont="1" applyBorder="1" applyAlignment="1">
      <alignment horizontal="left" wrapText="1"/>
    </xf>
    <xf numFmtId="0" fontId="7" fillId="0" borderId="1" xfId="0" applyFont="1" applyBorder="1" applyAlignment="1">
      <alignment horizontal="left" vertical="top" wrapText="1"/>
    </xf>
    <xf numFmtId="0" fontId="9" fillId="0" borderId="1" xfId="0" applyFont="1" applyBorder="1" applyAlignment="1">
      <alignment horizontal="left" vertical="top" wrapText="1"/>
    </xf>
    <xf numFmtId="0" fontId="9" fillId="0" borderId="1" xfId="0" applyFont="1" applyBorder="1" applyAlignment="1">
      <alignment horizontal="justify" vertical="top" wrapText="1"/>
    </xf>
    <xf numFmtId="0" fontId="11" fillId="0" borderId="1" xfId="0" applyFont="1" applyBorder="1" applyAlignment="1">
      <alignment horizontal="left" vertical="top" wrapText="1"/>
    </xf>
    <xf numFmtId="0" fontId="10" fillId="0" borderId="1" xfId="0" applyFont="1" applyBorder="1" applyAlignment="1">
      <alignment horizontal="center" vertical="center" wrapText="1"/>
    </xf>
    <xf numFmtId="0" fontId="1" fillId="0" borderId="1" xfId="0" applyFont="1" applyBorder="1"/>
    <xf numFmtId="0" fontId="0" fillId="0" borderId="1" xfId="0" applyBorder="1"/>
    <xf numFmtId="0" fontId="0" fillId="0" borderId="1" xfId="0" applyBorder="1" applyAlignment="1">
      <alignment horizontal="center" vertical="center"/>
    </xf>
    <xf numFmtId="0" fontId="2" fillId="0" borderId="1" xfId="0" applyFont="1" applyBorder="1" applyAlignment="1">
      <alignment vertical="top" wrapText="1"/>
    </xf>
    <xf numFmtId="0" fontId="2" fillId="0" borderId="1" xfId="0" applyFont="1" applyBorder="1" applyAlignment="1">
      <alignment horizontal="justify" vertical="top" wrapText="1"/>
    </xf>
    <xf numFmtId="0" fontId="3" fillId="0" borderId="0" xfId="0" applyFont="1"/>
    <xf numFmtId="0" fontId="0" fillId="0" borderId="1" xfId="0" applyBorder="1" applyAlignment="1">
      <alignment vertical="center" wrapText="1"/>
    </xf>
    <xf numFmtId="0" fontId="13" fillId="0" borderId="1" xfId="0" applyFont="1" applyBorder="1" applyAlignment="1">
      <alignment horizontal="center"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xf>
    <xf numFmtId="0" fontId="17" fillId="0" borderId="2" xfId="0" applyFont="1" applyBorder="1" applyAlignment="1">
      <alignment horizontal="left" vertical="center" wrapText="1"/>
    </xf>
    <xf numFmtId="0" fontId="17" fillId="0" borderId="3" xfId="0" applyFont="1" applyBorder="1" applyAlignment="1">
      <alignment horizontal="left" vertical="center"/>
    </xf>
    <xf numFmtId="0" fontId="17" fillId="0" borderId="4"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7" fillId="0" borderId="2" xfId="0" applyFont="1" applyBorder="1" applyAlignment="1">
      <alignment horizontal="center" wrapText="1"/>
    </xf>
    <xf numFmtId="0" fontId="7" fillId="0" borderId="3" xfId="0" applyFont="1" applyBorder="1" applyAlignment="1">
      <alignment horizontal="center" wrapText="1"/>
    </xf>
    <xf numFmtId="0" fontId="7" fillId="0" borderId="4" xfId="0" applyFont="1" applyBorder="1" applyAlignment="1">
      <alignment horizont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4:T16"/>
  <sheetViews>
    <sheetView tabSelected="1" topLeftCell="J14" zoomScale="55" zoomScaleNormal="55" zoomScaleSheetLayoutView="62" zoomScalePageLayoutView="80" workbookViewId="0">
      <selection activeCell="F16" sqref="F16:K16"/>
    </sheetView>
  </sheetViews>
  <sheetFormatPr defaultColWidth="8.5703125" defaultRowHeight="21" x14ac:dyDescent="0.35"/>
  <cols>
    <col min="1" max="1" width="12.140625" style="1" customWidth="1"/>
    <col min="2" max="2" width="14.42578125" customWidth="1"/>
    <col min="3" max="3" width="28.5703125" bestFit="1" customWidth="1"/>
    <col min="4" max="4" width="11.5703125" customWidth="1"/>
    <col min="5" max="5" width="14.42578125" customWidth="1"/>
    <col min="6" max="7" width="23.42578125" customWidth="1"/>
    <col min="8" max="8" width="23.7109375" customWidth="1"/>
    <col min="9" max="9" width="23.42578125" bestFit="1" customWidth="1"/>
    <col min="10" max="10" width="29.42578125" bestFit="1" customWidth="1"/>
    <col min="11" max="11" width="24.85546875" bestFit="1" customWidth="1"/>
    <col min="12" max="12" width="26.140625" bestFit="1" customWidth="1"/>
    <col min="13" max="13" width="38.140625" bestFit="1" customWidth="1"/>
    <col min="14" max="14" width="21.140625" customWidth="1"/>
    <col min="15" max="15" width="51.85546875" customWidth="1"/>
    <col min="16" max="16" width="27.42578125" customWidth="1"/>
    <col min="17" max="17" width="45.5703125" customWidth="1"/>
    <col min="18" max="18" width="21.42578125" customWidth="1"/>
    <col min="19" max="20" width="15.5703125" customWidth="1"/>
  </cols>
  <sheetData>
    <row r="4" spans="1:20" s="3" customFormat="1" ht="29.45" customHeight="1" x14ac:dyDescent="0.25">
      <c r="A4" s="4"/>
      <c r="B4" s="4"/>
      <c r="C4" s="4"/>
      <c r="D4" s="4"/>
      <c r="E4" s="4"/>
      <c r="F4" s="36" t="s">
        <v>20</v>
      </c>
      <c r="G4" s="37"/>
      <c r="H4" s="37"/>
      <c r="I4" s="37"/>
      <c r="J4" s="37"/>
      <c r="K4" s="37"/>
      <c r="L4" s="37"/>
      <c r="M4" s="37"/>
      <c r="N4" s="37"/>
      <c r="O4" s="37"/>
      <c r="P4" s="37"/>
      <c r="Q4" s="37"/>
      <c r="R4" s="37"/>
      <c r="S4" s="37"/>
      <c r="T4" s="38"/>
    </row>
    <row r="5" spans="1:20" s="3" customFormat="1" ht="56.45" customHeight="1" x14ac:dyDescent="0.25">
      <c r="A5" s="39" t="s">
        <v>13</v>
      </c>
      <c r="B5" s="40"/>
      <c r="C5" s="40"/>
      <c r="D5" s="40"/>
      <c r="E5" s="41"/>
      <c r="F5" s="36" t="s">
        <v>34</v>
      </c>
      <c r="G5" s="37"/>
      <c r="H5" s="37"/>
      <c r="I5" s="37"/>
      <c r="J5" s="37"/>
      <c r="K5" s="37"/>
      <c r="L5" s="37"/>
      <c r="M5" s="37"/>
      <c r="N5" s="37"/>
      <c r="O5" s="37"/>
      <c r="P5" s="37"/>
      <c r="Q5" s="37"/>
      <c r="R5" s="37"/>
      <c r="S5" s="37"/>
      <c r="T5" s="38"/>
    </row>
    <row r="6" spans="1:20" s="3" customFormat="1" ht="39" customHeight="1" x14ac:dyDescent="0.25">
      <c r="A6" s="5"/>
      <c r="B6" s="44"/>
      <c r="C6" s="45"/>
      <c r="D6" s="45"/>
      <c r="E6" s="46"/>
      <c r="F6" s="50" t="s">
        <v>1</v>
      </c>
      <c r="G6" s="51"/>
      <c r="H6" s="51"/>
      <c r="I6" s="51"/>
      <c r="J6" s="51"/>
      <c r="K6" s="51"/>
      <c r="L6" s="51"/>
      <c r="M6" s="51"/>
      <c r="N6" s="51"/>
      <c r="O6" s="51"/>
      <c r="P6" s="51"/>
      <c r="Q6" s="51"/>
      <c r="R6" s="51"/>
      <c r="S6" s="51"/>
      <c r="T6" s="52"/>
    </row>
    <row r="7" spans="1:20" s="3" customFormat="1" ht="30" customHeight="1" x14ac:dyDescent="0.25">
      <c r="A7" s="42"/>
      <c r="B7" s="56"/>
      <c r="C7" s="57"/>
      <c r="D7" s="57"/>
      <c r="E7" s="58"/>
      <c r="F7" s="50" t="s">
        <v>10</v>
      </c>
      <c r="G7" s="51"/>
      <c r="H7" s="51"/>
      <c r="I7" s="51"/>
      <c r="J7" s="51"/>
      <c r="K7" s="51"/>
      <c r="L7" s="52"/>
      <c r="M7" s="44" t="s">
        <v>12</v>
      </c>
      <c r="N7" s="45"/>
      <c r="O7" s="45"/>
      <c r="P7" s="45"/>
      <c r="Q7" s="45"/>
      <c r="R7" s="46"/>
      <c r="S7" s="42" t="s">
        <v>2</v>
      </c>
      <c r="T7" s="42" t="s">
        <v>3</v>
      </c>
    </row>
    <row r="8" spans="1:20" s="3" customFormat="1" ht="40.35" customHeight="1" x14ac:dyDescent="0.25">
      <c r="A8" s="43"/>
      <c r="B8" s="47"/>
      <c r="C8" s="48"/>
      <c r="D8" s="48"/>
      <c r="E8" s="49"/>
      <c r="F8" s="50" t="s">
        <v>11</v>
      </c>
      <c r="G8" s="51"/>
      <c r="H8" s="52"/>
      <c r="I8" s="50" t="s">
        <v>4</v>
      </c>
      <c r="J8" s="51"/>
      <c r="K8" s="52"/>
      <c r="L8" s="6" t="s">
        <v>22</v>
      </c>
      <c r="M8" s="47"/>
      <c r="N8" s="48"/>
      <c r="O8" s="48"/>
      <c r="P8" s="48"/>
      <c r="Q8" s="48"/>
      <c r="R8" s="49"/>
      <c r="S8" s="43"/>
      <c r="T8" s="43"/>
    </row>
    <row r="9" spans="1:20" ht="18.75" x14ac:dyDescent="0.3">
      <c r="A9" s="5"/>
      <c r="B9" s="7">
        <v>1</v>
      </c>
      <c r="C9" s="6">
        <v>2</v>
      </c>
      <c r="D9" s="6">
        <v>3</v>
      </c>
      <c r="E9" s="7">
        <v>4</v>
      </c>
      <c r="F9" s="7">
        <v>5</v>
      </c>
      <c r="G9" s="6">
        <v>6</v>
      </c>
      <c r="H9" s="6">
        <v>7</v>
      </c>
      <c r="I9" s="7">
        <v>8</v>
      </c>
      <c r="J9" s="6">
        <v>9</v>
      </c>
      <c r="K9" s="6">
        <v>10</v>
      </c>
      <c r="L9" s="7">
        <v>11</v>
      </c>
      <c r="M9" s="6">
        <v>12</v>
      </c>
      <c r="N9" s="6">
        <v>13</v>
      </c>
      <c r="O9" s="7">
        <v>14</v>
      </c>
      <c r="P9" s="6">
        <v>15</v>
      </c>
      <c r="Q9" s="6">
        <v>16</v>
      </c>
      <c r="R9" s="7">
        <v>17</v>
      </c>
      <c r="S9" s="6">
        <v>18</v>
      </c>
      <c r="T9" s="6">
        <v>19</v>
      </c>
    </row>
    <row r="10" spans="1:20" s="2" customFormat="1" ht="409.6" customHeight="1" x14ac:dyDescent="0.25">
      <c r="A10" s="8"/>
      <c r="B10" s="53"/>
      <c r="C10" s="54"/>
      <c r="D10" s="54"/>
      <c r="E10" s="55"/>
      <c r="F10" s="9" t="s">
        <v>14</v>
      </c>
      <c r="G10" s="9" t="s">
        <v>15</v>
      </c>
      <c r="H10" s="9" t="s">
        <v>23</v>
      </c>
      <c r="I10" s="10" t="s">
        <v>17</v>
      </c>
      <c r="J10" s="10" t="s">
        <v>24</v>
      </c>
      <c r="K10" s="10" t="s">
        <v>16</v>
      </c>
      <c r="L10" s="10"/>
      <c r="M10" s="10" t="s">
        <v>26</v>
      </c>
      <c r="N10" s="11" t="s">
        <v>18</v>
      </c>
      <c r="O10" s="12" t="s">
        <v>25</v>
      </c>
      <c r="P10" s="12" t="s">
        <v>21</v>
      </c>
      <c r="Q10" s="12" t="s">
        <v>19</v>
      </c>
      <c r="R10" s="11" t="s">
        <v>9</v>
      </c>
      <c r="S10" s="13" t="s">
        <v>2</v>
      </c>
      <c r="T10" s="13" t="s">
        <v>3</v>
      </c>
    </row>
    <row r="11" spans="1:20" s="19" customFormat="1" ht="76.349999999999994" customHeight="1" x14ac:dyDescent="0.3">
      <c r="A11" s="17" t="s">
        <v>0</v>
      </c>
      <c r="B11" s="18" t="s">
        <v>5</v>
      </c>
      <c r="C11" s="17" t="s">
        <v>6</v>
      </c>
      <c r="D11" s="18" t="s">
        <v>8</v>
      </c>
      <c r="E11" s="18" t="s">
        <v>7</v>
      </c>
      <c r="F11" s="6">
        <v>3</v>
      </c>
      <c r="G11" s="6">
        <v>5</v>
      </c>
      <c r="H11" s="6">
        <v>5</v>
      </c>
      <c r="I11" s="22">
        <v>5</v>
      </c>
      <c r="J11" s="22">
        <v>6</v>
      </c>
      <c r="K11" s="22">
        <v>6</v>
      </c>
      <c r="L11" s="6">
        <f t="shared" ref="L11:L16" si="0">SUM(F11:K11)</f>
        <v>30</v>
      </c>
      <c r="M11" s="6">
        <v>5</v>
      </c>
      <c r="N11" s="6">
        <v>5</v>
      </c>
      <c r="O11" s="6">
        <v>5</v>
      </c>
      <c r="P11" s="6">
        <v>3</v>
      </c>
      <c r="Q11" s="6">
        <v>6</v>
      </c>
      <c r="R11" s="22">
        <v>16</v>
      </c>
      <c r="S11" s="6">
        <f>SUM(M11:R11)</f>
        <v>40</v>
      </c>
      <c r="T11" s="6">
        <f>S11+L11</f>
        <v>70</v>
      </c>
    </row>
    <row r="12" spans="1:20" ht="195.6" customHeight="1" x14ac:dyDescent="0.25">
      <c r="A12" s="17">
        <v>2</v>
      </c>
      <c r="B12" s="16">
        <v>1047</v>
      </c>
      <c r="C12" s="20" t="s">
        <v>31</v>
      </c>
      <c r="D12" s="16" t="s">
        <v>27</v>
      </c>
      <c r="E12" s="15"/>
      <c r="F12" s="27" t="s">
        <v>33</v>
      </c>
      <c r="G12" s="28"/>
      <c r="H12" s="28"/>
      <c r="I12" s="28"/>
      <c r="J12" s="28"/>
      <c r="K12" s="29"/>
      <c r="L12" s="6">
        <f>SUM(F12:K12)</f>
        <v>0</v>
      </c>
      <c r="M12" s="6">
        <v>5</v>
      </c>
      <c r="N12" s="6">
        <v>5</v>
      </c>
      <c r="O12" s="6">
        <v>0</v>
      </c>
      <c r="P12" s="6">
        <v>0</v>
      </c>
      <c r="Q12" s="16">
        <v>2</v>
      </c>
      <c r="R12" s="22">
        <v>16</v>
      </c>
      <c r="S12" s="6">
        <f t="shared" ref="S12:S15" si="1">SUM(M12:R12)</f>
        <v>28</v>
      </c>
      <c r="T12" s="6">
        <f t="shared" ref="T12:T15" si="2">S12+L12</f>
        <v>28</v>
      </c>
    </row>
    <row r="13" spans="1:20" ht="195.6" customHeight="1" x14ac:dyDescent="0.35">
      <c r="A13" s="14">
        <v>3</v>
      </c>
      <c r="B13" s="16">
        <v>1048</v>
      </c>
      <c r="C13" s="20" t="s">
        <v>32</v>
      </c>
      <c r="D13" s="16" t="s">
        <v>27</v>
      </c>
      <c r="E13" s="15"/>
      <c r="F13" s="30"/>
      <c r="G13" s="31"/>
      <c r="H13" s="31"/>
      <c r="I13" s="31"/>
      <c r="J13" s="31"/>
      <c r="K13" s="32"/>
      <c r="L13" s="6">
        <f t="shared" si="0"/>
        <v>0</v>
      </c>
      <c r="M13" s="6">
        <v>5</v>
      </c>
      <c r="N13" s="6">
        <v>5</v>
      </c>
      <c r="O13" s="6">
        <v>0</v>
      </c>
      <c r="P13" s="6">
        <v>0</v>
      </c>
      <c r="Q13" s="16">
        <v>2</v>
      </c>
      <c r="R13" s="22">
        <v>16</v>
      </c>
      <c r="S13" s="6">
        <f t="shared" si="1"/>
        <v>28</v>
      </c>
      <c r="T13" s="6">
        <f t="shared" si="2"/>
        <v>28</v>
      </c>
    </row>
    <row r="14" spans="1:20" ht="195.6" customHeight="1" x14ac:dyDescent="0.35">
      <c r="A14" s="14">
        <v>4</v>
      </c>
      <c r="B14" s="16">
        <v>1047</v>
      </c>
      <c r="C14" s="20" t="s">
        <v>30</v>
      </c>
      <c r="D14" s="16" t="s">
        <v>28</v>
      </c>
      <c r="E14" s="15"/>
      <c r="F14" s="33"/>
      <c r="G14" s="34"/>
      <c r="H14" s="34"/>
      <c r="I14" s="34"/>
      <c r="J14" s="34"/>
      <c r="K14" s="35"/>
      <c r="L14" s="6">
        <v>0</v>
      </c>
      <c r="M14" s="6">
        <v>5</v>
      </c>
      <c r="N14" s="6">
        <v>5</v>
      </c>
      <c r="O14" s="6">
        <v>0</v>
      </c>
      <c r="P14" s="6">
        <v>0</v>
      </c>
      <c r="Q14" s="16">
        <v>2</v>
      </c>
      <c r="R14" s="22">
        <v>16</v>
      </c>
      <c r="S14" s="6">
        <f t="shared" si="1"/>
        <v>28</v>
      </c>
      <c r="T14" s="6">
        <f t="shared" si="2"/>
        <v>28</v>
      </c>
    </row>
    <row r="15" spans="1:20" ht="195.6" customHeight="1" x14ac:dyDescent="0.35">
      <c r="A15" s="14">
        <v>5</v>
      </c>
      <c r="B15" s="16">
        <v>1048</v>
      </c>
      <c r="C15" s="20" t="s">
        <v>36</v>
      </c>
      <c r="D15" s="16" t="s">
        <v>28</v>
      </c>
      <c r="E15" s="15"/>
      <c r="F15" s="23">
        <v>0</v>
      </c>
      <c r="G15" s="23">
        <v>5</v>
      </c>
      <c r="H15" s="23">
        <v>0</v>
      </c>
      <c r="I15" s="22">
        <v>5</v>
      </c>
      <c r="J15" s="22">
        <v>6</v>
      </c>
      <c r="K15" s="22">
        <v>6</v>
      </c>
      <c r="L15" s="6">
        <f>SUM(F15:K15)</f>
        <v>22</v>
      </c>
      <c r="M15" s="6">
        <v>0</v>
      </c>
      <c r="N15" s="6">
        <v>0</v>
      </c>
      <c r="O15" s="6">
        <v>0</v>
      </c>
      <c r="P15" s="6">
        <v>0</v>
      </c>
      <c r="Q15" s="16">
        <v>2</v>
      </c>
      <c r="R15" s="22">
        <v>16</v>
      </c>
      <c r="S15" s="6">
        <f t="shared" si="1"/>
        <v>18</v>
      </c>
      <c r="T15" s="6">
        <f t="shared" si="2"/>
        <v>40</v>
      </c>
    </row>
    <row r="16" spans="1:20" ht="195.6" customHeight="1" x14ac:dyDescent="0.35">
      <c r="A16" s="14">
        <v>6</v>
      </c>
      <c r="B16" s="16">
        <v>1052</v>
      </c>
      <c r="C16" s="20" t="s">
        <v>29</v>
      </c>
      <c r="D16" s="16" t="s">
        <v>27</v>
      </c>
      <c r="E16" s="15"/>
      <c r="F16" s="24" t="s">
        <v>35</v>
      </c>
      <c r="G16" s="25"/>
      <c r="H16" s="25"/>
      <c r="I16" s="25"/>
      <c r="J16" s="25"/>
      <c r="K16" s="26"/>
      <c r="L16" s="6">
        <f t="shared" si="0"/>
        <v>0</v>
      </c>
      <c r="M16" s="21">
        <v>0</v>
      </c>
      <c r="N16" s="21">
        <v>0</v>
      </c>
      <c r="O16" s="6">
        <v>0</v>
      </c>
      <c r="P16" s="6">
        <v>0</v>
      </c>
      <c r="Q16" s="16">
        <v>2</v>
      </c>
      <c r="R16" s="22">
        <v>16</v>
      </c>
      <c r="S16" s="6">
        <f t="shared" ref="S16" si="3">SUM(M16:R16)</f>
        <v>18</v>
      </c>
      <c r="T16" s="6">
        <f t="shared" ref="T16" si="4">S16+L16</f>
        <v>18</v>
      </c>
    </row>
  </sheetData>
  <mergeCells count="15">
    <mergeCell ref="F16:K16"/>
    <mergeCell ref="F12:K14"/>
    <mergeCell ref="F4:T4"/>
    <mergeCell ref="A5:E5"/>
    <mergeCell ref="F5:T5"/>
    <mergeCell ref="A7:A8"/>
    <mergeCell ref="M7:R8"/>
    <mergeCell ref="F6:T6"/>
    <mergeCell ref="S7:S8"/>
    <mergeCell ref="T7:T8"/>
    <mergeCell ref="B10:E10"/>
    <mergeCell ref="B6:E8"/>
    <mergeCell ref="F7:L7"/>
    <mergeCell ref="I8:K8"/>
    <mergeCell ref="F8:H8"/>
  </mergeCells>
  <pageMargins left="0.25" right="0" top="0.25" bottom="0.25" header="0.5" footer="0.5"/>
  <pageSetup paperSize="5" scale="35"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2025-10-31T15:15:34Z</cp:lastPrinted>
  <dcterms:created xsi:type="dcterms:W3CDTF">2016-06-03T12:01:43Z</dcterms:created>
  <dcterms:modified xsi:type="dcterms:W3CDTF">2025-11-20T14:21:14Z</dcterms:modified>
</cp:coreProperties>
</file>